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rittmittelverwaltung\Vollkostenkalkulation\Formblätter\"/>
    </mc:Choice>
  </mc:AlternateContent>
  <bookViews>
    <workbookView xWindow="15960" yWindow="1125" windowWidth="19440" windowHeight="15600"/>
  </bookViews>
  <sheets>
    <sheet name="Tabelle1" sheetId="1" r:id="rId1"/>
    <sheet name="Tabelle2" sheetId="2" r:id="rId2"/>
    <sheet name="Tabelle3" sheetId="3" r:id="rId3"/>
  </sheets>
  <calcPr calcId="162913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1" l="1"/>
  <c r="G45" i="1"/>
  <c r="H45" i="1"/>
  <c r="I45" i="1"/>
  <c r="I46" i="1" s="1"/>
  <c r="I47" i="1" s="1"/>
  <c r="F45" i="1"/>
  <c r="F46" i="1" s="1"/>
  <c r="I10" i="1"/>
  <c r="F10" i="1"/>
  <c r="G10" i="1"/>
  <c r="G46" i="1"/>
  <c r="H10" i="1"/>
  <c r="H46" i="1"/>
  <c r="H47" i="1"/>
  <c r="G47" i="1" l="1"/>
  <c r="F47" i="1"/>
</calcChain>
</file>

<file path=xl/sharedStrings.xml><?xml version="1.0" encoding="utf-8"?>
<sst xmlns="http://schemas.openxmlformats.org/spreadsheetml/2006/main" count="59" uniqueCount="53">
  <si>
    <t>Patientenzahl der Studie (Plan)</t>
  </si>
  <si>
    <t>h</t>
  </si>
  <si>
    <t>min pro Patient</t>
  </si>
  <si>
    <t>h pro Patient</t>
  </si>
  <si>
    <t>Gesamt</t>
  </si>
  <si>
    <t>Prestudy administration</t>
  </si>
  <si>
    <t>Prüfertreffen, Prestudyvisits</t>
  </si>
  <si>
    <t>Initiierung, Monitoring</t>
  </si>
  <si>
    <t>Kommunikation,Koordination</t>
  </si>
  <si>
    <t>Nurse</t>
  </si>
  <si>
    <t>Investigator</t>
  </si>
  <si>
    <t>Study coordinator</t>
  </si>
  <si>
    <t>min</t>
  </si>
  <si>
    <t>Visit 1</t>
  </si>
  <si>
    <t>Visit 2</t>
  </si>
  <si>
    <t>Visit 3</t>
  </si>
  <si>
    <t>Visit 4</t>
  </si>
  <si>
    <t>Visit 5</t>
  </si>
  <si>
    <t>Visit 6</t>
  </si>
  <si>
    <t>Visit 7</t>
  </si>
  <si>
    <t>Visit 8</t>
  </si>
  <si>
    <t>Visit 9</t>
  </si>
  <si>
    <t>Visit 10</t>
  </si>
  <si>
    <t>Visit 11</t>
  </si>
  <si>
    <t>Visit 12</t>
  </si>
  <si>
    <t>Visit 13</t>
  </si>
  <si>
    <t>Visit 14</t>
  </si>
  <si>
    <t>Visit 15</t>
  </si>
  <si>
    <t>Visit 16</t>
  </si>
  <si>
    <t>Visit 17</t>
  </si>
  <si>
    <t>Visit 18</t>
  </si>
  <si>
    <t>Visit 19</t>
  </si>
  <si>
    <t>Visit 20</t>
  </si>
  <si>
    <t>Visit 21</t>
  </si>
  <si>
    <t>Study Nurse/Doku</t>
  </si>
  <si>
    <t xml:space="preserve"> </t>
  </si>
  <si>
    <t>studienspezifische Trainings</t>
  </si>
  <si>
    <t>Einmalige Anfangszahlung</t>
  </si>
  <si>
    <t>Max. Vergütung bei 5 Patienten</t>
  </si>
  <si>
    <t>Visit 22</t>
  </si>
  <si>
    <t>Visit 23</t>
  </si>
  <si>
    <t>Visit 24</t>
  </si>
  <si>
    <t>Visit 25</t>
  </si>
  <si>
    <t>Visit 26</t>
  </si>
  <si>
    <t>Visit 27</t>
  </si>
  <si>
    <t>Visit 28</t>
  </si>
  <si>
    <t>Visit 29</t>
  </si>
  <si>
    <t>Visit 30</t>
  </si>
  <si>
    <t>Follow up</t>
  </si>
  <si>
    <t>Vergütung pro vollständig dokumentiertem Patienten</t>
  </si>
  <si>
    <t>h pro Studie = Übernahme VKK-Schema</t>
  </si>
  <si>
    <t>F</t>
  </si>
  <si>
    <t>sollte gleich oder größer der Gesamtkosten sein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</si>
</sst>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[$€-2]\ #,##0;[Red]\-[$€-2]\ #,##0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1" fontId="0" fillId="0" borderId="1" xfId="0" applyNumberFormat="1" applyFont="1" applyBorder="1"/>
    <xf numFmtId="1" fontId="0" fillId="0" borderId="7" xfId="0" applyNumberFormat="1" applyFont="1" applyBorder="1"/>
    <xf numFmtId="0" fontId="0" fillId="0" borderId="2" xfId="0" applyFont="1" applyBorder="1"/>
    <xf numFmtId="1" fontId="0" fillId="0" borderId="2" xfId="0" applyNumberFormat="1" applyFont="1" applyBorder="1"/>
    <xf numFmtId="1" fontId="0" fillId="0" borderId="3" xfId="0" applyNumberFormat="1" applyFont="1" applyBorder="1"/>
    <xf numFmtId="0" fontId="0" fillId="0" borderId="10" xfId="0" applyFont="1" applyBorder="1"/>
    <xf numFmtId="1" fontId="0" fillId="0" borderId="10" xfId="0" applyNumberFormat="1" applyFont="1" applyBorder="1"/>
    <xf numFmtId="1" fontId="0" fillId="0" borderId="11" xfId="0" applyNumberFormat="1" applyFont="1" applyBorder="1"/>
    <xf numFmtId="0" fontId="0" fillId="0" borderId="13" xfId="0" applyFont="1" applyBorder="1"/>
    <xf numFmtId="1" fontId="0" fillId="0" borderId="13" xfId="0" applyNumberFormat="1" applyFont="1" applyBorder="1"/>
    <xf numFmtId="166" fontId="0" fillId="0" borderId="0" xfId="0" applyNumberFormat="1" applyFont="1"/>
    <xf numFmtId="1" fontId="0" fillId="0" borderId="0" xfId="0" applyNumberFormat="1" applyFont="1" applyBorder="1"/>
    <xf numFmtId="0" fontId="0" fillId="0" borderId="5" xfId="0" applyFont="1" applyBorder="1" applyAlignment="1">
      <alignment horizontal="right"/>
    </xf>
    <xf numFmtId="0" fontId="0" fillId="0" borderId="4" xfId="0" applyFont="1" applyBorder="1" applyAlignment="1"/>
    <xf numFmtId="0" fontId="0" fillId="0" borderId="3" xfId="0" applyFont="1" applyBorder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7"/>
    </xf>
    <xf numFmtId="0" fontId="4" fillId="0" borderId="0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wrapText="1"/>
    </xf>
    <xf numFmtId="1" fontId="0" fillId="0" borderId="2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 wrapText="1"/>
    </xf>
    <xf numFmtId="1" fontId="0" fillId="0" borderId="13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2" borderId="0" xfId="0" applyFont="1" applyFill="1"/>
    <xf numFmtId="165" fontId="0" fillId="0" borderId="6" xfId="0" applyNumberFormat="1" applyFont="1" applyBorder="1" applyAlignment="1">
      <alignment horizontal="left" vertical="center" wrapText="1"/>
    </xf>
    <xf numFmtId="165" fontId="0" fillId="0" borderId="8" xfId="0" applyNumberFormat="1" applyFont="1" applyBorder="1" applyAlignment="1">
      <alignment horizontal="left" vertical="center" wrapText="1"/>
    </xf>
    <xf numFmtId="165" fontId="0" fillId="0" borderId="9" xfId="0" applyNumberFormat="1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left" vertical="center" wrapText="1"/>
    </xf>
    <xf numFmtId="166" fontId="4" fillId="0" borderId="0" xfId="0" applyNumberFormat="1" applyFont="1"/>
    <xf numFmtId="0" fontId="4" fillId="3" borderId="0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/>
    <xf numFmtId="164" fontId="7" fillId="0" borderId="0" xfId="0" applyNumberFormat="1" applyFont="1"/>
  </cellXfs>
  <cellStyles count="2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38101</xdr:colOff>
      <xdr:row>52</xdr:row>
      <xdr:rowOff>76201</xdr:rowOff>
    </xdr:from>
    <xdr:to>
      <xdr:col>9</xdr:col>
      <xdr:colOff>815341</xdr:colOff>
      <xdr:row>59</xdr:row>
      <xdr:rowOff>160311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7861" y="10523221"/>
          <a:ext cx="3787140" cy="1417610"/>
        </a:xfrm>
        <a:prstGeom prst="rect">
          <a:avLst/>
        </a:prstGeom>
      </xdr:spPr>
    </xdr:pic>
    <xdr:clientData/>
  </xdr:twoCellAnchor>
  <xdr:twoCellAnchor>
    <xdr:from>
      <xdr:col>9</xdr:col>
      <xdr:colOff>45720</xdr:colOff>
      <xdr:row>56</xdr:row>
      <xdr:rowOff>160020</xdr:rowOff>
    </xdr:from>
    <xdr:to>
      <xdr:col>9</xdr:col>
      <xdr:colOff>899160</xdr:colOff>
      <xdr:row>57</xdr:row>
      <xdr:rowOff>144780</xdr:rowOff>
    </xdr:to>
    <xdr:sp macro="" textlink="">
      <xdr:nvSpPr>
        <xdr:cNvPr id="4" name="Ellipse 3"/>
        <xdr:cNvSpPr/>
      </xdr:nvSpPr>
      <xdr:spPr>
        <a:xfrm>
          <a:off x="8755380" y="11369040"/>
          <a:ext cx="853440" cy="1752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1"/>
  <sheetViews>
    <sheetView tabSelected="1" topLeftCell="C46" zoomScale="125" zoomScaleNormal="125" zoomScalePageLayoutView="125" workbookViewId="0">
      <selection activeCell="I63" sqref="I63"/>
    </sheetView>
  </sheetViews>
  <sheetFormatPr baseColWidth="10" defaultRowHeight="15" x14ac:dyDescent="0.25"/>
  <cols>
    <col min="1" max="1" width="1.42578125" style="1" customWidth="1"/>
    <col min="2" max="2" width="33.5703125" style="1" customWidth="1"/>
    <col min="3" max="3" width="8.85546875" style="1" customWidth="1"/>
    <col min="4" max="4" width="30.5703125" style="1" customWidth="1"/>
    <col min="5" max="5" width="10.85546875" style="2"/>
    <col min="6" max="6" width="11.42578125" style="1"/>
    <col min="7" max="8" width="11.140625" style="1" customWidth="1"/>
    <col min="9" max="9" width="11.28515625" style="1" customWidth="1"/>
    <col min="10" max="10" width="14.42578125" style="1" customWidth="1"/>
    <col min="11" max="11" width="9.28515625" style="1" customWidth="1"/>
    <col min="12" max="16384" width="11.42578125" style="1"/>
  </cols>
  <sheetData>
    <row r="1" spans="2:11" ht="7.5" customHeight="1" x14ac:dyDescent="0.25"/>
    <row r="2" spans="2:11" x14ac:dyDescent="0.25">
      <c r="B2" s="31" t="s">
        <v>0</v>
      </c>
      <c r="C2" s="31">
        <v>5</v>
      </c>
      <c r="D2" s="30"/>
      <c r="F2" s="2"/>
    </row>
    <row r="4" spans="2:11" ht="45.75" thickBot="1" x14ac:dyDescent="0.3">
      <c r="B4" s="24"/>
      <c r="C4" s="20"/>
      <c r="D4" s="25"/>
      <c r="E4" s="25"/>
      <c r="F4" s="37" t="s">
        <v>10</v>
      </c>
      <c r="G4" s="37" t="s">
        <v>9</v>
      </c>
      <c r="H4" s="37" t="s">
        <v>11</v>
      </c>
      <c r="I4" s="37" t="s">
        <v>34</v>
      </c>
    </row>
    <row r="5" spans="2:11" x14ac:dyDescent="0.25">
      <c r="B5" s="21"/>
      <c r="C5" s="21"/>
      <c r="D5" s="32" t="s">
        <v>5</v>
      </c>
      <c r="E5" s="3" t="s">
        <v>1</v>
      </c>
      <c r="F5" s="26">
        <v>2</v>
      </c>
      <c r="G5" s="4">
        <v>0</v>
      </c>
      <c r="H5" s="4">
        <v>40</v>
      </c>
      <c r="I5" s="5">
        <v>10</v>
      </c>
    </row>
    <row r="6" spans="2:11" ht="20.25" customHeight="1" x14ac:dyDescent="0.25">
      <c r="B6" s="22"/>
      <c r="C6" s="22"/>
      <c r="D6" s="33" t="s">
        <v>6</v>
      </c>
      <c r="E6" s="6" t="s">
        <v>1</v>
      </c>
      <c r="F6" s="27">
        <v>8</v>
      </c>
      <c r="G6" s="7">
        <v>0</v>
      </c>
      <c r="H6" s="7">
        <v>24</v>
      </c>
      <c r="I6" s="8">
        <v>24</v>
      </c>
    </row>
    <row r="7" spans="2:11" x14ac:dyDescent="0.25">
      <c r="B7" s="22"/>
      <c r="C7" s="22"/>
      <c r="D7" s="34" t="s">
        <v>36</v>
      </c>
      <c r="E7" s="9" t="s">
        <v>1</v>
      </c>
      <c r="F7" s="28">
        <v>8</v>
      </c>
      <c r="G7" s="10">
        <v>2</v>
      </c>
      <c r="H7" s="10">
        <v>16</v>
      </c>
      <c r="I7" s="11">
        <v>16</v>
      </c>
    </row>
    <row r="8" spans="2:11" x14ac:dyDescent="0.25">
      <c r="B8" s="22"/>
      <c r="C8" s="22"/>
      <c r="D8" s="34" t="s">
        <v>7</v>
      </c>
      <c r="E8" s="9" t="s">
        <v>1</v>
      </c>
      <c r="F8" s="28">
        <v>8</v>
      </c>
      <c r="G8" s="10">
        <v>2</v>
      </c>
      <c r="H8" s="10">
        <v>24</v>
      </c>
      <c r="I8" s="11">
        <v>24</v>
      </c>
    </row>
    <row r="9" spans="2:11" ht="15.75" thickBot="1" x14ac:dyDescent="0.3">
      <c r="B9" s="22"/>
      <c r="C9" s="22"/>
      <c r="D9" s="34" t="s">
        <v>8</v>
      </c>
      <c r="E9" s="9" t="s">
        <v>1</v>
      </c>
      <c r="F9" s="28">
        <v>0</v>
      </c>
      <c r="G9" s="10">
        <v>0</v>
      </c>
      <c r="H9" s="10">
        <v>40</v>
      </c>
      <c r="I9" s="11">
        <v>0</v>
      </c>
    </row>
    <row r="10" spans="2:11" ht="15.75" thickBot="1" x14ac:dyDescent="0.3">
      <c r="B10" s="22"/>
      <c r="C10" s="22"/>
      <c r="D10" s="35" t="s">
        <v>4</v>
      </c>
      <c r="E10" s="12" t="s">
        <v>1</v>
      </c>
      <c r="F10" s="29">
        <f>SUM(F5:F9)</f>
        <v>26</v>
      </c>
      <c r="G10" s="13">
        <f>SUM(G5:G9)</f>
        <v>4</v>
      </c>
      <c r="H10" s="13">
        <f>SUM(H5:H9)</f>
        <v>144</v>
      </c>
      <c r="I10" s="13">
        <f>SUM(I5:I9)</f>
        <v>74</v>
      </c>
    </row>
    <row r="11" spans="2:11" x14ac:dyDescent="0.25">
      <c r="B11" s="22"/>
      <c r="C11" s="22"/>
      <c r="E11" s="1"/>
      <c r="H11" s="1" t="s">
        <v>35</v>
      </c>
    </row>
    <row r="12" spans="2:11" x14ac:dyDescent="0.25">
      <c r="D12" s="23"/>
      <c r="E12" s="14"/>
      <c r="F12" s="15"/>
      <c r="G12" s="15"/>
      <c r="K12" s="14"/>
    </row>
    <row r="13" spans="2:11" x14ac:dyDescent="0.25">
      <c r="C13" s="22"/>
      <c r="D13" s="23" t="s">
        <v>13</v>
      </c>
      <c r="E13" s="14" t="s">
        <v>12</v>
      </c>
      <c r="F13" s="15">
        <v>90</v>
      </c>
      <c r="G13" s="15">
        <v>0</v>
      </c>
      <c r="H13" s="1">
        <v>120</v>
      </c>
      <c r="I13" s="1">
        <v>240</v>
      </c>
    </row>
    <row r="14" spans="2:11" x14ac:dyDescent="0.25">
      <c r="C14" s="22"/>
      <c r="D14" s="23" t="s">
        <v>14</v>
      </c>
      <c r="E14" s="14"/>
      <c r="F14" s="15">
        <v>15</v>
      </c>
      <c r="G14" s="15">
        <v>15</v>
      </c>
      <c r="H14" s="1">
        <v>60</v>
      </c>
      <c r="I14" s="1">
        <v>120</v>
      </c>
    </row>
    <row r="15" spans="2:11" x14ac:dyDescent="0.25">
      <c r="C15" s="22"/>
      <c r="D15" s="23" t="s">
        <v>15</v>
      </c>
      <c r="E15" s="14"/>
      <c r="F15" s="15">
        <v>60</v>
      </c>
      <c r="G15" s="15">
        <v>15</v>
      </c>
      <c r="H15" s="1">
        <v>60</v>
      </c>
      <c r="I15" s="1">
        <v>120</v>
      </c>
    </row>
    <row r="16" spans="2:11" x14ac:dyDescent="0.25">
      <c r="D16" s="23" t="s">
        <v>16</v>
      </c>
      <c r="E16" s="14"/>
      <c r="F16" s="15">
        <v>15</v>
      </c>
      <c r="G16" s="15">
        <v>15</v>
      </c>
      <c r="H16" s="1">
        <v>60</v>
      </c>
      <c r="I16" s="1">
        <v>120</v>
      </c>
    </row>
    <row r="17" spans="4:9" x14ac:dyDescent="0.25">
      <c r="D17" s="23" t="s">
        <v>17</v>
      </c>
      <c r="E17" s="14"/>
      <c r="F17" s="15">
        <v>15</v>
      </c>
      <c r="G17" s="15">
        <v>15</v>
      </c>
      <c r="H17" s="1">
        <v>60</v>
      </c>
      <c r="I17" s="1">
        <v>120</v>
      </c>
    </row>
    <row r="18" spans="4:9" x14ac:dyDescent="0.25">
      <c r="D18" s="23" t="s">
        <v>18</v>
      </c>
      <c r="E18" s="14"/>
      <c r="F18" s="15">
        <v>15</v>
      </c>
      <c r="G18" s="15">
        <v>15</v>
      </c>
      <c r="H18" s="1">
        <v>60</v>
      </c>
      <c r="I18" s="1">
        <v>120</v>
      </c>
    </row>
    <row r="19" spans="4:9" x14ac:dyDescent="0.25">
      <c r="D19" s="23" t="s">
        <v>19</v>
      </c>
      <c r="E19" s="14"/>
      <c r="F19" s="15">
        <v>15</v>
      </c>
      <c r="G19" s="15">
        <v>15</v>
      </c>
      <c r="H19" s="1">
        <v>60</v>
      </c>
      <c r="I19" s="1">
        <v>120</v>
      </c>
    </row>
    <row r="20" spans="4:9" x14ac:dyDescent="0.25">
      <c r="D20" s="23" t="s">
        <v>20</v>
      </c>
      <c r="E20" s="14"/>
      <c r="F20" s="15">
        <v>15</v>
      </c>
      <c r="G20" s="15">
        <v>15</v>
      </c>
      <c r="H20" s="1">
        <v>60</v>
      </c>
      <c r="I20" s="1">
        <v>120</v>
      </c>
    </row>
    <row r="21" spans="4:9" x14ac:dyDescent="0.25">
      <c r="D21" s="23" t="s">
        <v>21</v>
      </c>
      <c r="E21" s="14"/>
      <c r="F21" s="15">
        <v>15</v>
      </c>
      <c r="G21" s="15">
        <v>15</v>
      </c>
      <c r="H21" s="1">
        <v>60</v>
      </c>
      <c r="I21" s="1">
        <v>120</v>
      </c>
    </row>
    <row r="22" spans="4:9" x14ac:dyDescent="0.25">
      <c r="D22" s="23" t="s">
        <v>22</v>
      </c>
      <c r="E22" s="14"/>
      <c r="F22" s="15">
        <v>15</v>
      </c>
      <c r="G22" s="15">
        <v>15</v>
      </c>
      <c r="H22" s="1">
        <v>60</v>
      </c>
      <c r="I22" s="1">
        <v>120</v>
      </c>
    </row>
    <row r="23" spans="4:9" x14ac:dyDescent="0.25">
      <c r="D23" s="23" t="s">
        <v>23</v>
      </c>
      <c r="E23" s="14"/>
      <c r="F23" s="15">
        <v>15</v>
      </c>
      <c r="G23" s="15">
        <v>15</v>
      </c>
      <c r="H23" s="1">
        <v>60</v>
      </c>
      <c r="I23" s="1">
        <v>120</v>
      </c>
    </row>
    <row r="24" spans="4:9" x14ac:dyDescent="0.25">
      <c r="D24" s="23" t="s">
        <v>24</v>
      </c>
      <c r="E24" s="14"/>
      <c r="F24" s="15">
        <v>15</v>
      </c>
      <c r="G24" s="15">
        <v>15</v>
      </c>
      <c r="H24" s="1">
        <v>60</v>
      </c>
      <c r="I24" s="1">
        <v>120</v>
      </c>
    </row>
    <row r="25" spans="4:9" x14ac:dyDescent="0.25">
      <c r="D25" s="23" t="s">
        <v>25</v>
      </c>
      <c r="E25" s="14"/>
      <c r="F25" s="15">
        <v>15</v>
      </c>
      <c r="G25" s="15">
        <v>15</v>
      </c>
      <c r="H25" s="1">
        <v>60</v>
      </c>
      <c r="I25" s="1">
        <v>120</v>
      </c>
    </row>
    <row r="26" spans="4:9" x14ac:dyDescent="0.25">
      <c r="D26" s="23" t="s">
        <v>26</v>
      </c>
      <c r="E26" s="14"/>
      <c r="F26" s="15">
        <v>15</v>
      </c>
      <c r="G26" s="15">
        <v>15</v>
      </c>
      <c r="H26" s="1">
        <v>60</v>
      </c>
      <c r="I26" s="1">
        <v>120</v>
      </c>
    </row>
    <row r="27" spans="4:9" x14ac:dyDescent="0.25">
      <c r="D27" s="23" t="s">
        <v>27</v>
      </c>
      <c r="E27" s="14"/>
      <c r="F27" s="15">
        <v>60</v>
      </c>
      <c r="G27" s="15">
        <v>15</v>
      </c>
      <c r="H27" s="1">
        <v>120</v>
      </c>
      <c r="I27" s="1">
        <v>240</v>
      </c>
    </row>
    <row r="28" spans="4:9" x14ac:dyDescent="0.25">
      <c r="D28" s="23" t="s">
        <v>28</v>
      </c>
      <c r="E28" s="14"/>
      <c r="F28" s="15">
        <v>15</v>
      </c>
      <c r="G28" s="15">
        <v>15</v>
      </c>
      <c r="H28" s="1">
        <v>60</v>
      </c>
      <c r="I28" s="1">
        <v>120</v>
      </c>
    </row>
    <row r="29" spans="4:9" x14ac:dyDescent="0.25">
      <c r="D29" s="23" t="s">
        <v>29</v>
      </c>
      <c r="E29" s="14"/>
      <c r="F29" s="15">
        <v>15</v>
      </c>
      <c r="G29" s="15">
        <v>15</v>
      </c>
      <c r="H29" s="1">
        <v>60</v>
      </c>
      <c r="I29" s="1">
        <v>120</v>
      </c>
    </row>
    <row r="30" spans="4:9" x14ac:dyDescent="0.25">
      <c r="D30" s="23" t="s">
        <v>30</v>
      </c>
      <c r="E30" s="14"/>
      <c r="F30" s="15">
        <v>15</v>
      </c>
      <c r="G30" s="15">
        <v>15</v>
      </c>
      <c r="H30" s="1">
        <v>60</v>
      </c>
      <c r="I30" s="1">
        <v>120</v>
      </c>
    </row>
    <row r="31" spans="4:9" x14ac:dyDescent="0.25">
      <c r="D31" s="23" t="s">
        <v>31</v>
      </c>
      <c r="E31" s="14"/>
      <c r="F31" s="15">
        <v>15</v>
      </c>
      <c r="G31" s="15">
        <v>15</v>
      </c>
      <c r="H31" s="1">
        <v>60</v>
      </c>
      <c r="I31" s="1">
        <v>120</v>
      </c>
    </row>
    <row r="32" spans="4:9" x14ac:dyDescent="0.25">
      <c r="D32" s="23" t="s">
        <v>32</v>
      </c>
      <c r="E32" s="14"/>
      <c r="F32" s="15">
        <v>15</v>
      </c>
      <c r="G32" s="15">
        <v>15</v>
      </c>
      <c r="H32" s="1">
        <v>60</v>
      </c>
      <c r="I32" s="1">
        <v>120</v>
      </c>
    </row>
    <row r="33" spans="4:9" x14ac:dyDescent="0.25">
      <c r="D33" s="23" t="s">
        <v>33</v>
      </c>
      <c r="E33" s="14"/>
      <c r="F33" s="15">
        <v>15</v>
      </c>
      <c r="G33" s="15">
        <v>15</v>
      </c>
      <c r="H33" s="1">
        <v>60</v>
      </c>
      <c r="I33" s="1">
        <v>120</v>
      </c>
    </row>
    <row r="34" spans="4:9" x14ac:dyDescent="0.25">
      <c r="D34" s="23" t="s">
        <v>39</v>
      </c>
      <c r="E34" s="14"/>
      <c r="F34" s="15">
        <v>15</v>
      </c>
      <c r="G34" s="15">
        <v>15</v>
      </c>
      <c r="H34" s="1">
        <v>60</v>
      </c>
      <c r="I34" s="1">
        <v>120</v>
      </c>
    </row>
    <row r="35" spans="4:9" x14ac:dyDescent="0.25">
      <c r="D35" s="23" t="s">
        <v>40</v>
      </c>
      <c r="E35" s="14"/>
      <c r="F35" s="15">
        <v>15</v>
      </c>
      <c r="G35" s="15">
        <v>15</v>
      </c>
      <c r="H35" s="1">
        <v>60</v>
      </c>
      <c r="I35" s="1">
        <v>120</v>
      </c>
    </row>
    <row r="36" spans="4:9" x14ac:dyDescent="0.25">
      <c r="D36" s="23" t="s">
        <v>41</v>
      </c>
      <c r="E36" s="14"/>
      <c r="F36" s="15">
        <v>15</v>
      </c>
      <c r="G36" s="15">
        <v>15</v>
      </c>
      <c r="H36" s="1">
        <v>60</v>
      </c>
      <c r="I36" s="1">
        <v>120</v>
      </c>
    </row>
    <row r="37" spans="4:9" x14ac:dyDescent="0.25">
      <c r="D37" s="23" t="s">
        <v>42</v>
      </c>
      <c r="E37" s="14"/>
      <c r="F37" s="15">
        <v>15</v>
      </c>
      <c r="G37" s="15">
        <v>15</v>
      </c>
      <c r="H37" s="1">
        <v>60</v>
      </c>
      <c r="I37" s="1">
        <v>120</v>
      </c>
    </row>
    <row r="38" spans="4:9" x14ac:dyDescent="0.25">
      <c r="D38" s="23" t="s">
        <v>43</v>
      </c>
      <c r="E38" s="14"/>
      <c r="F38" s="15">
        <v>15</v>
      </c>
      <c r="G38" s="15">
        <v>15</v>
      </c>
      <c r="H38" s="1">
        <v>60</v>
      </c>
      <c r="I38" s="1">
        <v>120</v>
      </c>
    </row>
    <row r="39" spans="4:9" x14ac:dyDescent="0.25">
      <c r="D39" s="23" t="s">
        <v>44</v>
      </c>
      <c r="E39" s="14"/>
      <c r="F39" s="15">
        <v>15</v>
      </c>
      <c r="G39" s="15">
        <v>15</v>
      </c>
      <c r="H39" s="1">
        <v>60</v>
      </c>
      <c r="I39" s="1">
        <v>120</v>
      </c>
    </row>
    <row r="40" spans="4:9" x14ac:dyDescent="0.25">
      <c r="D40" s="23" t="s">
        <v>45</v>
      </c>
      <c r="E40" s="14"/>
      <c r="F40" s="15">
        <v>15</v>
      </c>
      <c r="G40" s="15">
        <v>15</v>
      </c>
      <c r="H40" s="1">
        <v>60</v>
      </c>
      <c r="I40" s="1">
        <v>120</v>
      </c>
    </row>
    <row r="41" spans="4:9" x14ac:dyDescent="0.25">
      <c r="D41" s="23" t="s">
        <v>46</v>
      </c>
      <c r="E41" s="14"/>
      <c r="F41" s="15">
        <v>15</v>
      </c>
      <c r="G41" s="15">
        <v>15</v>
      </c>
      <c r="H41" s="1">
        <v>60</v>
      </c>
      <c r="I41" s="1">
        <v>120</v>
      </c>
    </row>
    <row r="42" spans="4:9" x14ac:dyDescent="0.25">
      <c r="D42" s="23" t="s">
        <v>47</v>
      </c>
      <c r="E42" s="14"/>
      <c r="F42" s="15">
        <v>15</v>
      </c>
      <c r="G42" s="15">
        <v>15</v>
      </c>
      <c r="H42" s="1">
        <v>60</v>
      </c>
      <c r="I42" s="1">
        <v>120</v>
      </c>
    </row>
    <row r="43" spans="4:9" x14ac:dyDescent="0.25">
      <c r="D43" s="23" t="s">
        <v>48</v>
      </c>
      <c r="E43" s="14"/>
      <c r="F43" s="15">
        <v>15</v>
      </c>
      <c r="G43" s="15">
        <v>0</v>
      </c>
      <c r="H43" s="1">
        <v>60</v>
      </c>
      <c r="I43" s="1">
        <v>240</v>
      </c>
    </row>
    <row r="44" spans="4:9" ht="15.75" thickBot="1" x14ac:dyDescent="0.3">
      <c r="E44" s="1"/>
      <c r="G44" s="2"/>
    </row>
    <row r="45" spans="4:9" x14ac:dyDescent="0.25">
      <c r="D45" s="16" t="s">
        <v>2</v>
      </c>
      <c r="E45" s="17"/>
      <c r="F45" s="4">
        <f>SUM(F13:F44)</f>
        <v>630</v>
      </c>
      <c r="G45" s="4">
        <f t="shared" ref="G45:I45" si="0">SUM(G13:G44)</f>
        <v>435</v>
      </c>
      <c r="H45" s="4">
        <f t="shared" si="0"/>
        <v>1980</v>
      </c>
      <c r="I45" s="4">
        <f t="shared" si="0"/>
        <v>4080</v>
      </c>
    </row>
    <row r="46" spans="4:9" x14ac:dyDescent="0.25">
      <c r="D46" s="16" t="s">
        <v>3</v>
      </c>
      <c r="E46" s="17"/>
      <c r="F46" s="6">
        <f>SUM(F45/60)</f>
        <v>10.5</v>
      </c>
      <c r="G46" s="6">
        <f>SUM(G45/60)</f>
        <v>7.25</v>
      </c>
      <c r="H46" s="18">
        <f>SUM(H45/60)</f>
        <v>33</v>
      </c>
      <c r="I46" s="18">
        <f>SUM(I45/60)</f>
        <v>68</v>
      </c>
    </row>
    <row r="47" spans="4:9" x14ac:dyDescent="0.25">
      <c r="D47" s="16" t="s">
        <v>50</v>
      </c>
      <c r="E47" s="17"/>
      <c r="F47" s="38">
        <f>SUM(F46*$C$2)+F10</f>
        <v>78.5</v>
      </c>
      <c r="G47" s="38">
        <f>SUM(G46*$C$2)+G10</f>
        <v>40.25</v>
      </c>
      <c r="H47" s="38">
        <f>SUM(H46*$C$2)+H10</f>
        <v>309</v>
      </c>
      <c r="I47" s="38">
        <f>SUM(I46*$C$2)+I10</f>
        <v>414</v>
      </c>
    </row>
    <row r="50" spans="2:6" x14ac:dyDescent="0.25">
      <c r="B50" s="1" t="s">
        <v>37</v>
      </c>
      <c r="D50" s="14">
        <v>2200</v>
      </c>
    </row>
    <row r="51" spans="2:6" x14ac:dyDescent="0.25">
      <c r="B51" s="1" t="s">
        <v>49</v>
      </c>
      <c r="D51" s="14">
        <v>11517</v>
      </c>
    </row>
    <row r="52" spans="2:6" s="19" customFormat="1" ht="27" x14ac:dyDescent="0.35">
      <c r="B52" s="19" t="s">
        <v>38</v>
      </c>
      <c r="D52" s="36">
        <f>5*D51+D50</f>
        <v>59785</v>
      </c>
      <c r="E52" s="39" t="s">
        <v>51</v>
      </c>
      <c r="F52" s="19" t="s">
        <v>52</v>
      </c>
    </row>
    <row r="61" spans="2:6" x14ac:dyDescent="0.25">
      <c r="F61" s="1" t="s">
        <v>35</v>
      </c>
    </row>
  </sheetData>
  <mergeCells count="3">
    <mergeCell ref="D45:E45"/>
    <mergeCell ref="D46:E46"/>
    <mergeCell ref="D47:E47"/>
  </mergeCells>
  <phoneticPr fontId="3" type="noConversion"/>
  <pageMargins left="0.70000000000000007" right="0.70000000000000007" top="0.79000000000000015" bottom="0.79000000000000015" header="0.30000000000000004" footer="0.30000000000000004"/>
  <pageSetup paperSize="9" scale="54" orientation="landscape" horizontalDpi="4294967293" verticalDpi="4294967293" r:id="rId1"/>
  <headerFooter>
    <oddHeader>&amp;L&amp;"Calibri,Standard"&amp;K000000Nebenrechnung  ECZTRA 1</oddHeader>
    <oddFooter>&amp;L&amp;"Calibri,Standard"&amp;K00000021.09.2017</oddFooter>
  </headerFooter>
  <drawing r:id="rId2"/>
  <extLst>
    <ext xmlns:mx="http://schemas.microsoft.com/office/mac/excel/2008/main" uri="{64002731-A6B0-56B0-2670-7721B7C09600}">
      <mx:PLV Mode="0" OnePage="0" WScale="7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Christoph Krukenkamp</dc:creator>
  <cp:lastModifiedBy>Patzner, Peggy</cp:lastModifiedBy>
  <cp:lastPrinted>2017-09-22T12:43:00Z</cp:lastPrinted>
  <dcterms:created xsi:type="dcterms:W3CDTF">2011-03-21T13:15:46Z</dcterms:created>
  <dcterms:modified xsi:type="dcterms:W3CDTF">2022-09-28T10:29:39Z</dcterms:modified>
</cp:coreProperties>
</file>